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Job Costing" state="visible" r:id="rId4"/>
  </sheets>
  <calcPr calcId="171027"/>
</workbook>
</file>

<file path=xl/sharedStrings.xml><?xml version="1.0" encoding="utf-8"?>
<sst xmlns="http://schemas.openxmlformats.org/spreadsheetml/2006/main" count="33" uniqueCount="33">
  <si>
    <t>Job Ref</t>
  </si>
  <si>
    <t>Description</t>
  </si>
  <si>
    <t>Material Item</t>
  </si>
  <si>
    <t>Qty</t>
  </si>
  <si>
    <t>Unit Cost (£)</t>
  </si>
  <si>
    <t>Material Total</t>
  </si>
  <si>
    <t>Hours</t>
  </si>
  <si>
    <t>Rate/hr (£)</t>
  </si>
  <si>
    <t>Labour Total</t>
  </si>
  <si>
    <t>Overhead</t>
  </si>
  <si>
    <t>Total Cost</t>
  </si>
  <si>
    <t>Target Margin</t>
  </si>
  <si>
    <t>Quote Price</t>
  </si>
  <si>
    <t>Overhead %</t>
  </si>
  <si>
    <t>JC-001</t>
  </si>
  <si>
    <t>Bespoke kitchen carcass – oak</t>
  </si>
  <si>
    <t>Oak sheet 18mm</t>
  </si>
  <si>
    <t>Oak edging tape 22mm</t>
  </si>
  <si>
    <t>Blum hinges 110°</t>
  </si>
  <si>
    <t>JC-001 Subtotal</t>
  </si>
  <si>
    <t>JC-002</t>
  </si>
  <si>
    <t>Spray-painted MDF doors ×6</t>
  </si>
  <si>
    <t>MDF 18mm sheet</t>
  </si>
  <si>
    <t>Primer (1L)</t>
  </si>
  <si>
    <t>Topcoat satin (1L)</t>
  </si>
  <si>
    <t>JC-002 Subtotal</t>
  </si>
  <si>
    <t>JC-003</t>
  </si>
  <si>
    <t>Walnut floating shelves ×4</t>
  </si>
  <si>
    <t>Walnut board 40mm</t>
  </si>
  <si>
    <t>Concealed shelf brackets</t>
  </si>
  <si>
    <t>Danish oil (500ml)</t>
  </si>
  <si>
    <t>JC-003 Subtotal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</si>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</sst>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£#,##0.00"/>
    <numFmt numFmtId="165" formatCode="0.0%"/>
  </numFmts>
  <fonts count="5" x14ac:knownFonts="1">
    <font>
      <color theme="1"/>
      <family val="2"/>
      <scheme val="minor"/>
      <sz val="11"/>
      <name val="Calibri"/>
    </font>
    <font>
      <b/>
      <color rgb="FFFFFFFF"/>
      <sz val="11"/>
    </font>
    <font>
      <b/>
      <color rgb="FFFFFFFF"/>
    </font>
    <font>
      <b/>
    </font>
    <font>
      <b/>
      <sz val="12"/>
    </font>
  </fonts>
  <fills count="4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" fontId="0" fillId="0" borderId="0" xfId="0" applyNumberFormat="1"/>
    <xf numFmtId="164" fontId="0" fillId="0" borderId="0" xfId="0" applyNumberFormat="1"/>
    <xf numFmtId="165" fontId="0" fillId="0" borderId="1" xfId="0" applyNumberFormat="1" applyBorder="1"/>
    <xf numFmtId="0" fontId="3" fillId="0" borderId="0" xfId="0" applyFont="1"/>
    <xf numFmtId="164" fontId="3" fillId="0" borderId="0" xfId="0" applyNumberFormat="1" applyFont="1"/>
    <xf numFmtId="9" fontId="0" fillId="0" borderId="0" xfId="0" applyNumberForma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30" customWidth="1"/>
    <col min="3" max="3" width="22" customWidth="1"/>
    <col min="4" max="4" width="8" customWidth="1"/>
    <col min="5" max="5" width="14" customWidth="1"/>
    <col min="6" max="6" width="16" customWidth="1"/>
    <col min="7" max="7" width="10" customWidth="1"/>
    <col min="8" max="8" width="12" customWidth="1"/>
    <col min="9" max="13" width="14" customWidth="1"/>
    <col min="15" max="15" width="14" customWidth="1"/>
  </cols>
  <sheetData>
    <row r="1" spans="1:1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O1" s="3" t="s">
        <v>13</v>
      </c>
    </row>
    <row r="2" spans="1:15" x14ac:dyDescent="0.25">
      <c r="A2" t="s">
        <v>14</v>
      </c>
      <c r="B2" t="s">
        <v>15</v>
      </c>
      <c r="C2" t="s">
        <v>16</v>
      </c>
      <c r="D2" s="4">
        <v>4</v>
      </c>
      <c r="E2" s="5">
        <v>62</v>
      </c>
      <c r="F2" s="5">
        <f>D2*E2</f>
      </c>
      <c r="O2" s="6">
        <v>0.15</v>
      </c>
    </row>
    <row r="3" spans="3:6" x14ac:dyDescent="0.25">
      <c r="C3" t="s">
        <v>17</v>
      </c>
      <c r="D3" s="4">
        <v>6</v>
      </c>
      <c r="E3" s="5">
        <v>1.1</v>
      </c>
      <c r="F3" s="5">
        <f>D3*E3</f>
      </c>
    </row>
    <row r="4" spans="3:6" x14ac:dyDescent="0.25">
      <c r="C4" t="s">
        <v>18</v>
      </c>
      <c r="D4" s="4">
        <v>6</v>
      </c>
      <c r="E4" s="5">
        <v>3.2</v>
      </c>
      <c r="F4" s="5">
        <f>D4*E4</f>
      </c>
    </row>
    <row r="5" spans="2:13" x14ac:dyDescent="0.25">
      <c r="B5" s="7" t="s">
        <v>19</v>
      </c>
      <c r="F5" s="8">
        <f>SUM(F2:F4)</f>
      </c>
      <c r="G5" s="4">
        <v>12</v>
      </c>
      <c r="H5" s="5">
        <v>28</v>
      </c>
      <c r="I5" s="5">
        <f>G5*H5</f>
      </c>
      <c r="J5" s="5">
        <f>(F5+I5)*$O$2</f>
      </c>
      <c r="K5" s="8">
        <f>F5+I5+J5</f>
      </c>
      <c r="L5" s="9">
        <v>0.3</v>
      </c>
      <c r="M5" s="8">
        <f>K5/(1-L5)</f>
      </c>
    </row>
    <row r="7" spans="1:6" x14ac:dyDescent="0.25">
      <c r="A7" t="s">
        <v>20</v>
      </c>
      <c r="B7" t="s">
        <v>21</v>
      </c>
      <c r="C7" t="s">
        <v>22</v>
      </c>
      <c r="D7" s="4">
        <v>3</v>
      </c>
      <c r="E7" s="5">
        <v>34</v>
      </c>
      <c r="F7" s="5">
        <f>D7*E7</f>
      </c>
    </row>
    <row r="8" spans="3:6" x14ac:dyDescent="0.25">
      <c r="C8" t="s">
        <v>23</v>
      </c>
      <c r="D8" s="4">
        <v>2</v>
      </c>
      <c r="E8" s="5">
        <v>12.5</v>
      </c>
      <c r="F8" s="5">
        <f>D8*E8</f>
      </c>
    </row>
    <row r="9" spans="3:6" x14ac:dyDescent="0.25">
      <c r="C9" t="s">
        <v>24</v>
      </c>
      <c r="D9" s="4">
        <v>2</v>
      </c>
      <c r="E9" s="5">
        <v>18</v>
      </c>
      <c r="F9" s="5">
        <f>D9*E9</f>
      </c>
    </row>
    <row r="10" spans="2:13" x14ac:dyDescent="0.25">
      <c r="B10" s="7" t="s">
        <v>25</v>
      </c>
      <c r="F10" s="8">
        <f>SUM(F7:F9)</f>
      </c>
      <c r="G10" s="4">
        <v>8</v>
      </c>
      <c r="H10" s="5">
        <v>28</v>
      </c>
      <c r="I10" s="5">
        <f>G10*H10</f>
      </c>
      <c r="J10" s="5">
        <f>(F10+I10)*$O$2</f>
      </c>
      <c r="K10" s="8">
        <f>F10+I10+J10</f>
      </c>
      <c r="L10" s="9">
        <v>0.25</v>
      </c>
      <c r="M10" s="8">
        <f>K10/(1-L10)</f>
      </c>
    </row>
    <row r="12" spans="1:6" x14ac:dyDescent="0.25">
      <c r="A12" t="s">
        <v>26</v>
      </c>
      <c r="B12" t="s">
        <v>27</v>
      </c>
      <c r="C12" t="s">
        <v>28</v>
      </c>
      <c r="D12" s="4">
        <v>2</v>
      </c>
      <c r="E12" s="5">
        <v>85</v>
      </c>
      <c r="F12" s="5">
        <f>D12*E12</f>
      </c>
    </row>
    <row r="13" spans="3:6" x14ac:dyDescent="0.25">
      <c r="C13" t="s">
        <v>29</v>
      </c>
      <c r="D13" s="4">
        <v>8</v>
      </c>
      <c r="E13" s="5">
        <v>4.5</v>
      </c>
      <c r="F13" s="5">
        <f>D13*E13</f>
      </c>
    </row>
    <row r="14" spans="3:6" x14ac:dyDescent="0.25">
      <c r="C14" t="s">
        <v>30</v>
      </c>
      <c r="D14" s="4">
        <v>1</v>
      </c>
      <c r="E14" s="5">
        <v>14</v>
      </c>
      <c r="F14" s="5">
        <f>D14*E14</f>
      </c>
    </row>
    <row r="15" spans="2:13" x14ac:dyDescent="0.25">
      <c r="B15" s="7" t="s">
        <v>31</v>
      </c>
      <c r="F15" s="8">
        <f>SUM(F12:F14)</f>
      </c>
      <c r="G15" s="4">
        <v>6</v>
      </c>
      <c r="H15" s="5">
        <v>28</v>
      </c>
      <c r="I15" s="5">
        <f>G15*H15</f>
      </c>
      <c r="J15" s="5">
        <f>(F15+I15)*$O$2</f>
      </c>
      <c r="K15" s="8">
        <f>F15+I15+J15</f>
      </c>
      <c r="L15" s="9">
        <v>0.3</v>
      </c>
      <c r="M15" s="8">
        <f>K15/(1-L15)</f>
      </c>
    </row>
    <row r="17" spans="2:13" x14ac:dyDescent="0.25">
      <c r="B17" s="10" t="s">
        <v>32</v>
      </c>
      <c r="F17" s="8">
        <f>F5+F10+F15</f>
      </c>
      <c r="I17" s="8">
        <f>I5+I10+I15</f>
      </c>
      <c r="J17" s="8">
        <f>J5+J10+J15</f>
      </c>
      <c r="K17" s="11">
        <f>K5+K10+K15</f>
      </c>
      <c r="M17" s="11">
        <f>M5+M10+M15</f>
      </c>
    </row>
  </sheetData>
  <autoFilter ref="A1:M1"/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 Costing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2026-02-26T23:02:24Z</dcterms:created>
  <dcterms:modified xsi:type="dcterms:W3CDTF">2026-02-26T23:02:24Z</dcterms:modified>
</cp:coreProperties>
</file>